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ITULO V LGCG 4TO TRIM PDF Y EXCEL\"/>
    </mc:Choice>
  </mc:AlternateContent>
  <xr:revisionPtr revIDLastSave="0" documentId="13_ncr:1_{C668F12B-D953-4C02-89F7-865F1BC5698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GCP" sheetId="1" r:id="rId1"/>
  </sheets>
  <definedNames>
    <definedName name="_xlnm.Print_Area" localSheetId="0">GCP!$A$1:$I$56</definedName>
  </definedNames>
  <calcPr calcId="191029"/>
</workbook>
</file>

<file path=xl/calcChain.xml><?xml version="1.0" encoding="utf-8"?>
<calcChain xmlns="http://schemas.openxmlformats.org/spreadsheetml/2006/main">
  <c r="I34" i="1" l="1"/>
  <c r="I29" i="1"/>
  <c r="I24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I19" i="1"/>
  <c r="I10" i="1"/>
  <c r="D37" i="1"/>
  <c r="G37" i="1"/>
  <c r="I23" i="1"/>
  <c r="I26" i="1"/>
  <c r="I31" i="1"/>
  <c r="F10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<sst xmlns="http://schemas.openxmlformats.org/spreadsheetml/2006/main" count="66" uniqueCount="66">
  <si>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</si>
  <si>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</si>
  <si>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</si>
  <si>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</si>
  <si>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</si>
  <si>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</si>
  <si>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</si>
  <si>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</si>
  <si>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</si>
  <si>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</si>
  <si>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</si>
  <si>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</si>
  <si>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</si>
  <si>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</si>
  <si>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</si>
  <si>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</si>
  <si>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</si>
  <si>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</si>
  <si>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</si>
  <si>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</si>
  <si>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</si>
  <si>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</si>
  <si>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</si>
  <si>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</si>
  <si>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</si>
  <si>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</si>
  <si>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</si>
  <si>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</si>
  <si>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</si>
  <si>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</si>
  <si>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</si>
  <si>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</si>
  <si>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</si>
  <si>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</si>
  <si>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</si>
  <si>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</si>
  <si>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</si>
  <si>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</si>
  <si>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</si>
  <si>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</si>
  <si>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</si>
  <si>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</si>
  <si>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</si>
  <si>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</si>
  <si>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</si>
  <si>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</si>
  <si>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</si>
  <si>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</si>
  <si>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</si>
  <si>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</si>
  <si>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</si>
  <si>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</si>
  <si>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</si>
  <si>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</si>
  <si>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</si>
  <si>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</si>
  <si>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</si>
  <si>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</si>
  <si>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</si>
  <si>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</si>
  <si>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</si>
  <si>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</si>
  <si>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</si>
  <si>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</si>
  <si>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1 de Enero AL 31 DE DICIEMBRE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</si>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</sst>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3" xfId="9" applyFont="1" applyFill="1" applyBorder="1" applyAlignment="1" applyProtection="1"/>
    <xf numFmtId="0" fontId="5" fillId="0" borderId="0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view="pageBreakPreview" zoomScaleNormal="100" zoomScaleSheetLayoutView="10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4" t="s">
        <v>31</v>
      </c>
      <c r="E3" s="7" t="s">
        <v>40</v>
      </c>
      <c r="F3" s="7" t="s">
        <v>32</v>
      </c>
      <c r="G3" s="7" t="s">
        <v>33</v>
      </c>
      <c r="H3" s="25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7" t="s">
        <v>29</v>
      </c>
      <c r="B6" s="8"/>
      <c r="C6" s="28"/>
      <c r="D6" s="17"/>
      <c r="E6" s="17"/>
      <c r="F6" s="17"/>
      <c r="G6" s="17"/>
      <c r="H6" s="17"/>
      <c r="I6" s="17"/>
    </row>
    <row r="7" spans="1:9" x14ac:dyDescent="0.2">
      <c r="A7" s="26">
        <v>0</v>
      </c>
      <c r="B7" s="22" t="s">
        <v>0</v>
      </c>
      <c r="C7" s="21"/>
      <c r="D7" s="18">
        <f>SUM(D8:D9)</f>
        <v>0</v>
      </c>
      <c r="E7" s="18">
        <f>SUM(E8:E9)</f>
        <v>12179387.57</v>
      </c>
      <c r="F7" s="18">
        <f t="shared" ref="F7:I7" si="0">SUM(F8:F9)</f>
        <v>12179387.57</v>
      </c>
      <c r="G7" s="18">
        <f t="shared" si="0"/>
        <v>10267655.640000001</v>
      </c>
      <c r="H7" s="18">
        <f t="shared" si="0"/>
        <v>10267655.640000001</v>
      </c>
      <c r="I7" s="18">
        <f t="shared" si="0"/>
        <v>1911731.9299999997</v>
      </c>
    </row>
    <row r="8" spans="1:9" x14ac:dyDescent="0.2">
      <c r="A8" s="26" t="s">
        <v>41</v>
      </c>
      <c r="B8" s="9"/>
      <c r="C8" s="3" t="s">
        <v>1</v>
      </c>
      <c r="D8" s="19">
        <v>0</v>
      </c>
      <c r="E8" s="19">
        <v>12179387.57</v>
      </c>
      <c r="F8" s="19">
        <f>D8+E8</f>
        <v>12179387.57</v>
      </c>
      <c r="G8" s="19">
        <v>10267655.640000001</v>
      </c>
      <c r="H8" s="19">
        <v>10267655.640000001</v>
      </c>
      <c r="I8" s="19">
        <f>F8-G8</f>
        <v>1911731.9299999997</v>
      </c>
    </row>
    <row r="9" spans="1:9" x14ac:dyDescent="0.2">
      <c r="A9" s="26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6">
        <v>0</v>
      </c>
      <c r="B10" s="22" t="s">
        <v>3</v>
      </c>
      <c r="C10" s="21"/>
      <c r="D10" s="18">
        <f>SUM(D11:D18)</f>
        <v>362137379.50999999</v>
      </c>
      <c r="E10" s="18">
        <f>SUM(E11:E18)</f>
        <v>144843677.81</v>
      </c>
      <c r="F10" s="18">
        <f t="shared" ref="F10:I10" si="1">SUM(F11:F18)</f>
        <v>506981057.31999999</v>
      </c>
      <c r="G10" s="18">
        <f t="shared" si="1"/>
        <v>395681660.47000003</v>
      </c>
      <c r="H10" s="18">
        <f t="shared" si="1"/>
        <v>392622205.61000001</v>
      </c>
      <c r="I10" s="18">
        <f t="shared" si="1"/>
        <v>111299396.84999999</v>
      </c>
    </row>
    <row r="11" spans="1:9" x14ac:dyDescent="0.2">
      <c r="A11" s="26" t="s">
        <v>46</v>
      </c>
      <c r="B11" s="9"/>
      <c r="C11" s="3" t="s">
        <v>4</v>
      </c>
      <c r="D11" s="19">
        <v>362137379.50999999</v>
      </c>
      <c r="E11" s="19">
        <v>-105606704.44</v>
      </c>
      <c r="F11" s="19">
        <f t="shared" ref="F11:F18" si="2">D11+E11</f>
        <v>256530675.06999999</v>
      </c>
      <c r="G11" s="19">
        <v>234080483.88999999</v>
      </c>
      <c r="H11" s="19">
        <v>231021029.03</v>
      </c>
      <c r="I11" s="19">
        <f t="shared" ref="I11:I18" si="3">F11-G11</f>
        <v>22450191.180000007</v>
      </c>
    </row>
    <row r="12" spans="1:9" x14ac:dyDescent="0.2">
      <c r="A12" s="26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6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6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6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6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6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6" t="s">
        <v>53</v>
      </c>
      <c r="B18" s="9"/>
      <c r="C18" s="3" t="s">
        <v>11</v>
      </c>
      <c r="D18" s="19">
        <v>0</v>
      </c>
      <c r="E18" s="19">
        <v>250450382.25</v>
      </c>
      <c r="F18" s="19">
        <f t="shared" si="2"/>
        <v>250450382.25</v>
      </c>
      <c r="G18" s="19">
        <v>161601176.58000001</v>
      </c>
      <c r="H18" s="19">
        <v>161601176.58000001</v>
      </c>
      <c r="I18" s="19">
        <f t="shared" si="3"/>
        <v>88849205.669999987</v>
      </c>
    </row>
    <row r="19" spans="1:9" x14ac:dyDescent="0.2">
      <c r="A19" s="26">
        <v>0</v>
      </c>
      <c r="B19" s="22" t="s">
        <v>12</v>
      </c>
      <c r="C19" s="21"/>
      <c r="D19" s="18">
        <f>SUM(D20:D22)</f>
        <v>3519464.09</v>
      </c>
      <c r="E19" s="18">
        <f>SUM(E20:E22)</f>
        <v>44218.89</v>
      </c>
      <c r="F19" s="18">
        <f t="shared" ref="F19:I19" si="4">SUM(F20:F22)</f>
        <v>3563682.98</v>
      </c>
      <c r="G19" s="18">
        <f t="shared" si="4"/>
        <v>3452291.51</v>
      </c>
      <c r="H19" s="18">
        <f t="shared" si="4"/>
        <v>3361669.6</v>
      </c>
      <c r="I19" s="18">
        <f t="shared" si="4"/>
        <v>111391.4700000002</v>
      </c>
    </row>
    <row r="20" spans="1:9" x14ac:dyDescent="0.2">
      <c r="A20" s="26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6" t="s">
        <v>43</v>
      </c>
      <c r="B21" s="9"/>
      <c r="C21" s="3" t="s">
        <v>14</v>
      </c>
      <c r="D21" s="19">
        <v>3519464.09</v>
      </c>
      <c r="E21" s="19">
        <v>44218.89</v>
      </c>
      <c r="F21" s="19">
        <f t="shared" si="5"/>
        <v>3563682.98</v>
      </c>
      <c r="G21" s="19">
        <v>3452291.51</v>
      </c>
      <c r="H21" s="19">
        <v>3361669.6</v>
      </c>
      <c r="I21" s="19">
        <f t="shared" si="6"/>
        <v>111391.4700000002</v>
      </c>
    </row>
    <row r="22" spans="1:9" x14ac:dyDescent="0.2">
      <c r="A22" s="26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6">
        <v>0</v>
      </c>
      <c r="B23" s="22" t="s">
        <v>16</v>
      </c>
      <c r="C23" s="21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6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6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6">
        <v>0</v>
      </c>
      <c r="B26" s="22" t="s">
        <v>19</v>
      </c>
      <c r="C26" s="21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6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6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6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6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6">
        <v>0</v>
      </c>
      <c r="B31" s="22" t="s">
        <v>24</v>
      </c>
      <c r="C31" s="21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6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6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6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6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3">
        <f>SUM(D7+D10+D19+D23+D26+D31)</f>
        <v>365656843.59999996</v>
      </c>
      <c r="E37" s="23">
        <f t="shared" ref="E37:I37" si="16">SUM(E7+E10+E19+E23+E26+E31)</f>
        <v>157067284.26999998</v>
      </c>
      <c r="F37" s="23">
        <f t="shared" si="16"/>
        <v>522724127.87</v>
      </c>
      <c r="G37" s="23">
        <f t="shared" si="16"/>
        <v>409401607.62</v>
      </c>
      <c r="H37" s="23">
        <f t="shared" si="16"/>
        <v>406251530.85000002</v>
      </c>
      <c r="I37" s="23">
        <f t="shared" si="16"/>
        <v>113322520.25</v>
      </c>
    </row>
    <row r="40" spans="1:9" x14ac:dyDescent="0.2">
      <c r="A40" s="1" t="s">
        <v>65</v>
      </c>
    </row>
  </sheetData>
  <sheetProtection formatCells="0" formatColumns="0" formatRows="0" autoFilter="0"/>
  <protectedRanges>
    <protectedRange sqref="B38:I65527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2023-01-31T21:17:56Z</cp:lastPrinted>
  <dcterms:created xsi:type="dcterms:W3CDTF">2012-12-11T21:13:37Z</dcterms:created>
  <dcterms:modified xsi:type="dcterms:W3CDTF">2023-02-13T22:17:24Z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